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<sst xmlns="http://schemas.openxmlformats.org/spreadsheetml/2006/main" count="196" uniqueCount="89">
  <si>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</si>
  <si>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</si>
  <si>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</si>
  <si>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</si>
  <si>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</si>
  <si>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</si>
  <si>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</si>
  <si>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</si>
  <si>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</si>
  <si>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</si>
  <si>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</si>
  <si>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</si>
  <si>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</si>
  <si>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</si>
  <si>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Калинина</t>
  </si>
  <si>
    <t>01.04.2013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</si>
  <si>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</si>
  <si>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</si>
  <si>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</si>
  <si>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</si>
  <si>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</si>
  <si>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</si>
  <si>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</si>
  <si>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</si>
  <si>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</si>
  <si>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</si>
  <si>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</si>
  <si>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</si>
  <si>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</si>
  <si>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</si>
  <si>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</si>
  <si>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</si>
  <si>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</si>
  <si>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</si>
  <si>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</si>
  <si>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</si>
  <si>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</si>
  <si>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</si>
  <si>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</si>
  <si>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</si>
  <si>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</si>
  <si>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</si>
  <si>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</si>
  <si>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Апрель 2017</t>
  </si>
  <si>
    <t>Вид работ</t>
  </si>
  <si>
    <t>Место проведения работ</t>
  </si>
  <si>
    <t>Сумма</t>
  </si>
  <si>
    <t>ремонт ж/б плит балконных</t>
  </si>
  <si>
    <t>Калинина, 127</t>
  </si>
  <si>
    <t>кв.5,14,25,27,28,43,44,45</t>
  </si>
  <si>
    <t>Декабрь 2017</t>
  </si>
  <si>
    <t>установка кодового замка на входную дверь в подъезде жилого дома</t>
  </si>
  <si>
    <t>2-й подъезд</t>
  </si>
  <si>
    <t>Январь 2017 г</t>
  </si>
  <si>
    <t>обход и осмотр  подвала  и инженерных коммуникаций</t>
  </si>
  <si>
    <t>Калинина 127</t>
  </si>
  <si>
    <t>Февраль 2017 г</t>
  </si>
  <si>
    <t>смена кодового замка</t>
  </si>
  <si>
    <t>Под 2</t>
  </si>
  <si>
    <t>Март 2017</t>
  </si>
  <si>
    <t>осмотр вентиляционных каналов видеоаппаратурой и устранение завалов</t>
  </si>
  <si>
    <t>кв. 32</t>
  </si>
  <si>
    <t>разборка и устройство кирпичной кладки в подъезде с штукатуркой (для устранения завала в вентканале</t>
  </si>
  <si>
    <t>т/о общедомового прибора учета                  э/ энергии</t>
  </si>
  <si>
    <t>слив воды из системы</t>
  </si>
  <si>
    <t>закрытие отопительного периода</t>
  </si>
  <si>
    <t xml:space="preserve">гидравлически испытания внутридомовой системы ЦО </t>
  </si>
  <si>
    <t>Май 2017</t>
  </si>
  <si>
    <t>благоустройство придомовой территории (окраска деревьев и бордюров)</t>
  </si>
  <si>
    <t>Июнь 2017 г</t>
  </si>
  <si>
    <t>ремонт э/освещения в подъезде</t>
  </si>
  <si>
    <t>Под 1</t>
  </si>
  <si>
    <t>периодический осмотр венканалов и дымоходов</t>
  </si>
  <si>
    <t>кв.2,6,16,21,24,25,29,31,39,41-44,46,33,34,30,28,26,14,13,5,38</t>
  </si>
  <si>
    <t xml:space="preserve">ППР ВРУ </t>
  </si>
  <si>
    <t>Июль 2017 г</t>
  </si>
  <si>
    <t>Август 2017 г</t>
  </si>
  <si>
    <t>Сентябрь 2017 г</t>
  </si>
  <si>
    <t>Планово-предупредительный ремонт ЩЭ и ВРУ (щиты этажные и вводно-распределительное устройство)</t>
  </si>
  <si>
    <t>Октябрь 2017 г.</t>
  </si>
  <si>
    <t>установка заглушек, переходников ф 110 мм</t>
  </si>
  <si>
    <t>кв. 28 (1-й подъезд)</t>
  </si>
  <si>
    <t>Ноябрь 2017 г.</t>
  </si>
  <si>
    <t>обход и осмотры подвала и инженерных коммуникаций</t>
  </si>
  <si>
    <t>Декабрь 2017 г.</t>
  </si>
  <si>
    <t>ремонт козырьков над подъездами отдельными местами ж/д</t>
  </si>
  <si>
    <t>1,2,3-й подъезд</t>
  </si>
  <si>
    <t>закрепление электропровода в жилом доме</t>
  </si>
  <si>
    <t>1,2,3-й подъезд, 1-й этаж и тамбур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</si>
</sst>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0" fillId="0" borderId="0" xfId="0" applyAlignment="1">
      <alignment wrapText="1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568">
          <cell r="E1568">
            <v>14822.95</v>
          </cell>
          <cell r="F1568">
            <v>-51670.14</v>
          </cell>
          <cell r="G1568">
            <v>132146.51999999996</v>
          </cell>
          <cell r="H1568">
            <v>135644.27</v>
          </cell>
          <cell r="I1568">
            <v>27515.07</v>
          </cell>
          <cell r="J1568">
            <v>56459.05999999999</v>
          </cell>
          <cell r="K1568">
            <v>11325.199999999983</v>
          </cell>
        </row>
        <row r="1569"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E1571">
            <v>3925.68</v>
          </cell>
          <cell r="F1571">
            <v>30208.84</v>
          </cell>
          <cell r="G1571">
            <v>5621.91</v>
          </cell>
          <cell r="H1571">
            <v>0</v>
          </cell>
          <cell r="I1571">
            <v>0</v>
          </cell>
          <cell r="J1571">
            <v>30208.84</v>
          </cell>
          <cell r="K1571">
            <v>9547.59</v>
          </cell>
        </row>
        <row r="1572"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5">
          <cell r="E1575">
            <v>6431.63</v>
          </cell>
          <cell r="F1575">
            <v>-53644.83</v>
          </cell>
          <cell r="G1575">
            <v>30866.16999999999</v>
          </cell>
          <cell r="H1575">
            <v>29671.09</v>
          </cell>
          <cell r="I1575">
            <v>44008.3</v>
          </cell>
          <cell r="J1575">
            <v>-67982.04000000001</v>
          </cell>
          <cell r="K1575">
            <v>7626.709999999989</v>
          </cell>
        </row>
        <row r="1576">
          <cell r="E1576">
            <v>7108.45</v>
          </cell>
          <cell r="F1576">
            <v>-7108.45</v>
          </cell>
          <cell r="G1576">
            <v>54250.41000000001</v>
          </cell>
          <cell r="H1576">
            <v>53784.44000000001</v>
          </cell>
          <cell r="I1576">
            <v>54250.41000000001</v>
          </cell>
          <cell r="J1576">
            <v>-7574.4200000000055</v>
          </cell>
          <cell r="K1576">
            <v>7574.4200000000055</v>
          </cell>
        </row>
        <row r="1577">
          <cell r="E1577">
            <v>721.0600000000001</v>
          </cell>
          <cell r="F1577">
            <v>-32968.53</v>
          </cell>
          <cell r="G1577">
            <v>18207.300000000003</v>
          </cell>
          <cell r="H1577">
            <v>17928.719999999998</v>
          </cell>
          <cell r="I1577">
            <v>12159.54</v>
          </cell>
          <cell r="J1577">
            <v>-27199.350000000006</v>
          </cell>
          <cell r="K1577">
            <v>999.640000000006</v>
          </cell>
        </row>
        <row r="1578">
          <cell r="E1578">
            <v>10.57</v>
          </cell>
          <cell r="F1578">
            <v>1068.07</v>
          </cell>
          <cell r="G1578">
            <v>1517.31</v>
          </cell>
          <cell r="H1578">
            <v>1494.0099999999998</v>
          </cell>
          <cell r="I1578">
            <v>1207.3</v>
          </cell>
          <cell r="J1578">
            <v>1354.7799999999997</v>
          </cell>
          <cell r="K1578">
            <v>33.87000000000024</v>
          </cell>
        </row>
        <row r="1579">
          <cell r="E1579">
            <v>466.56</v>
          </cell>
          <cell r="F1579">
            <v>-7792.450000000001</v>
          </cell>
          <cell r="G1579">
            <v>2791.7999999999997</v>
          </cell>
          <cell r="H1579">
            <v>2748.9799999999996</v>
          </cell>
          <cell r="I1579">
            <v>0</v>
          </cell>
          <cell r="J1579">
            <v>-5043.470000000001</v>
          </cell>
          <cell r="K1579">
            <v>509.3800000000005</v>
          </cell>
        </row>
        <row r="1580">
          <cell r="E1580">
            <v>14.77</v>
          </cell>
          <cell r="F1580">
            <v>338.45</v>
          </cell>
          <cell r="G1580">
            <v>91.07</v>
          </cell>
          <cell r="H1580">
            <v>89.61999999999999</v>
          </cell>
          <cell r="I1580">
            <v>0</v>
          </cell>
          <cell r="J1580">
            <v>428.07</v>
          </cell>
          <cell r="K1580">
            <v>16.220000000000013</v>
          </cell>
        </row>
        <row r="1581">
          <cell r="E1581">
            <v>3235.35</v>
          </cell>
          <cell r="F1581">
            <v>-3235.35</v>
          </cell>
          <cell r="G1581">
            <v>28466.64</v>
          </cell>
          <cell r="H1581">
            <v>28386.230000000003</v>
          </cell>
          <cell r="I1581">
            <v>28466.64</v>
          </cell>
          <cell r="J1581">
            <v>-3315.7599999999966</v>
          </cell>
          <cell r="K1581">
            <v>3315.7599999999966</v>
          </cell>
        </row>
        <row r="1582">
          <cell r="E1582">
            <v>2545.9599999999996</v>
          </cell>
          <cell r="F1582">
            <v>-80661.92000000001</v>
          </cell>
          <cell r="G1582">
            <v>18814.199999999993</v>
          </cell>
          <cell r="H1582">
            <v>18525.75</v>
          </cell>
          <cell r="I1582">
            <v>47543.51546000001</v>
          </cell>
          <cell r="J1582">
            <v>-109679.68546000002</v>
          </cell>
          <cell r="K1582">
            <v>2834.409999999993</v>
          </cell>
        </row>
        <row r="1583">
          <cell r="E1583">
            <v>415.66999999999996</v>
          </cell>
          <cell r="F1583">
            <v>-44499.87</v>
          </cell>
          <cell r="G1583">
            <v>2488.3400000000006</v>
          </cell>
          <cell r="H1583">
            <v>2450.2099999999996</v>
          </cell>
          <cell r="I1583">
            <v>0</v>
          </cell>
          <cell r="J1583">
            <v>-42049.66</v>
          </cell>
          <cell r="K1583">
            <v>453.80000000000075</v>
          </cell>
        </row>
        <row r="1585">
          <cell r="E1585">
            <v>6572.19</v>
          </cell>
          <cell r="F1585">
            <v>-6572.19</v>
          </cell>
          <cell r="G1585">
            <v>58214.39999999999</v>
          </cell>
          <cell r="H1585">
            <v>59574.80999999999</v>
          </cell>
          <cell r="I1585">
            <v>58214.39999999999</v>
          </cell>
          <cell r="J1585">
            <v>-5211.779999999999</v>
          </cell>
          <cell r="K1585">
            <v>5211.779999999999</v>
          </cell>
        </row>
        <row r="1586">
          <cell r="E1586">
            <v>0</v>
          </cell>
          <cell r="F1586">
            <v>0</v>
          </cell>
          <cell r="G1586">
            <v>6836.76</v>
          </cell>
          <cell r="H1586">
            <v>6297.48</v>
          </cell>
          <cell r="I1586">
            <v>6625.18</v>
          </cell>
          <cell r="J1586">
            <v>-327.7000000000007</v>
          </cell>
          <cell r="K1586">
            <v>539.2800000000008</v>
          </cell>
        </row>
        <row r="1587">
          <cell r="E1587">
            <v>0</v>
          </cell>
          <cell r="F1587">
            <v>0</v>
          </cell>
          <cell r="G1587">
            <v>25271.850000000002</v>
          </cell>
          <cell r="H1587">
            <v>23487.58</v>
          </cell>
          <cell r="I1587">
            <v>24408.100000000002</v>
          </cell>
          <cell r="J1587">
            <v>-920.5200000000004</v>
          </cell>
          <cell r="K1587">
            <v>1784.2700000000004</v>
          </cell>
        </row>
        <row r="1588">
          <cell r="E1588">
            <v>128897.59</v>
          </cell>
          <cell r="F1588">
            <v>-128897.59</v>
          </cell>
          <cell r="G1588">
            <v>785567.12</v>
          </cell>
          <cell r="H1588">
            <v>794841.4</v>
          </cell>
          <cell r="I1588">
            <v>785567.12</v>
          </cell>
          <cell r="J1588">
            <v>-119623.30999999994</v>
          </cell>
          <cell r="K1588">
            <v>119623.30999999994</v>
          </cell>
        </row>
        <row r="1589">
          <cell r="E1589">
            <v>2992.8700000000003</v>
          </cell>
          <cell r="F1589">
            <v>-1247.25</v>
          </cell>
          <cell r="G1589">
            <v>35504.69</v>
          </cell>
          <cell r="H1589">
            <v>34589.689999999995</v>
          </cell>
          <cell r="I1589">
            <v>1448.79</v>
          </cell>
          <cell r="J1589">
            <v>31893.649999999998</v>
          </cell>
          <cell r="K1589">
            <v>3907.8700000000053</v>
          </cell>
        </row>
        <row r="1590">
          <cell r="E1590">
            <v>9406.220000000001</v>
          </cell>
          <cell r="F1590">
            <v>6187.959999999999</v>
          </cell>
          <cell r="G1590">
            <v>57049.31</v>
          </cell>
          <cell r="H1590">
            <v>55963.16</v>
          </cell>
          <cell r="I1590">
            <v>57049.31</v>
          </cell>
          <cell r="J1590">
            <v>5101.810000000005</v>
          </cell>
          <cell r="K1590">
            <v>10492.369999999995</v>
          </cell>
        </row>
        <row r="1591">
          <cell r="E1591">
            <v>10690.66</v>
          </cell>
          <cell r="F1591">
            <v>-10690.66</v>
          </cell>
          <cell r="G1591">
            <v>75863.87000000001</v>
          </cell>
          <cell r="H1591">
            <v>74507.19999999998</v>
          </cell>
          <cell r="I1591">
            <v>75863.87000000001</v>
          </cell>
          <cell r="J1591">
            <v>-12047.330000000024</v>
          </cell>
          <cell r="K1591">
            <v>12047.330000000024</v>
          </cell>
        </row>
        <row r="1592">
          <cell r="E1592">
            <v>8251.19</v>
          </cell>
          <cell r="F1592">
            <v>-8251.19</v>
          </cell>
          <cell r="G1592">
            <v>59477.43999999999</v>
          </cell>
          <cell r="H1592">
            <v>58354.04999999999</v>
          </cell>
          <cell r="I1592">
            <v>59477.43999999999</v>
          </cell>
          <cell r="J1592">
            <v>-9374.579999999998</v>
          </cell>
          <cell r="K1592">
            <v>9374.579999999998</v>
          </cell>
        </row>
        <row r="1593"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95" zoomScaleNormal="95" workbookViewId="0" topLeftCell="A1">
      <selection activeCell="G40" sqref="G40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7.8515625" style="0" customWidth="1"/>
    <col min="6" max="6" width="17.57421875" style="0" customWidth="1"/>
    <col min="7" max="7" width="18.421875" style="0" customWidth="1"/>
    <col min="8" max="8" width="14.28125" style="0" customWidth="1"/>
    <col min="9" max="9" width="21.00390625" style="0" customWidth="1"/>
    <col min="10" max="10" width="16.00390625" style="0" customWidth="1"/>
    <col min="11" max="11" width="24.421875" style="0" customWidth="1"/>
    <col min="12" max="12" width="20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29.2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>
        <v>43</v>
      </c>
      <c r="B5" s="4" t="s">
        <v>14</v>
      </c>
      <c r="C5" s="6">
        <v>127</v>
      </c>
      <c r="D5" s="2"/>
      <c r="E5" s="2"/>
      <c r="F5" s="2"/>
      <c r="G5" s="2"/>
      <c r="H5" s="2"/>
      <c r="I5" s="2"/>
      <c r="J5" s="2"/>
      <c r="K5" s="2"/>
      <c r="L5" s="4" t="s">
        <v>15</v>
      </c>
    </row>
    <row r="6" spans="1:12" ht="12.75" hidden="1">
      <c r="A6" s="2">
        <v>3</v>
      </c>
      <c r="B6" s="2"/>
      <c r="C6" s="2"/>
      <c r="D6" s="2" t="s">
        <v>16</v>
      </c>
      <c r="E6" s="3">
        <f>'[1]Лицевые счета домов свод'!E1568</f>
        <v>14822.95</v>
      </c>
      <c r="F6" s="3">
        <f>'[1]Лицевые счета домов свод'!F1568</f>
        <v>-51670.14</v>
      </c>
      <c r="G6" s="3">
        <f>'[1]Лицевые счета домов свод'!G1568</f>
        <v>132146.51999999996</v>
      </c>
      <c r="H6" s="3">
        <f>'[1]Лицевые счета домов свод'!H1568</f>
        <v>135644.27</v>
      </c>
      <c r="I6" s="3">
        <f>'[1]Лицевые счета домов свод'!I1568</f>
        <v>27515.07</v>
      </c>
      <c r="J6" s="3">
        <f>'[1]Лицевые счета домов свод'!J1568</f>
        <v>56459.05999999999</v>
      </c>
      <c r="K6" s="3">
        <f>'[1]Лицевые счета домов свод'!K1568</f>
        <v>11325.199999999983</v>
      </c>
      <c r="L6" s="2"/>
    </row>
    <row r="7" spans="1:12" ht="12.75" hidden="1">
      <c r="A7" s="2"/>
      <c r="B7" s="2"/>
      <c r="C7" s="2"/>
      <c r="D7" s="2" t="s">
        <v>17</v>
      </c>
      <c r="E7" s="3">
        <f>'[1]Лицевые счета домов свод'!E1569</f>
        <v>0</v>
      </c>
      <c r="F7" s="3">
        <f>'[1]Лицевые счета домов свод'!F1569</f>
        <v>0</v>
      </c>
      <c r="G7" s="3">
        <f>'[1]Лицевые счета домов свод'!G1569</f>
        <v>0</v>
      </c>
      <c r="H7" s="3">
        <f>'[1]Лицевые счета домов свод'!H1569</f>
        <v>0</v>
      </c>
      <c r="I7" s="3">
        <f>'[1]Лицевые счета домов свод'!I1569</f>
        <v>0</v>
      </c>
      <c r="J7" s="3">
        <f>'[1]Лицевые счета домов свод'!J1569</f>
        <v>0</v>
      </c>
      <c r="K7" s="3">
        <f>'[1]Лицевые счета домов свод'!K1569</f>
        <v>0</v>
      </c>
      <c r="L7" s="2"/>
    </row>
    <row r="8" spans="1:12" ht="12.75" hidden="1">
      <c r="A8" s="2"/>
      <c r="B8" s="2"/>
      <c r="C8" s="2"/>
      <c r="D8" s="2" t="s">
        <v>18</v>
      </c>
      <c r="E8" s="3">
        <f>'[1]Лицевые счета домов свод'!E1570</f>
        <v>0</v>
      </c>
      <c r="F8" s="3">
        <f>'[1]Лицевые счета домов свод'!F1570</f>
        <v>0</v>
      </c>
      <c r="G8" s="3">
        <f>'[1]Лицевые счета домов свод'!G1570</f>
        <v>0</v>
      </c>
      <c r="H8" s="3">
        <f>'[1]Лицевые счета домов свод'!H1570</f>
        <v>0</v>
      </c>
      <c r="I8" s="3">
        <f>'[1]Лицевые счета домов свод'!I1570</f>
        <v>0</v>
      </c>
      <c r="J8" s="3">
        <f>'[1]Лицевые счета домов свод'!J1570</f>
        <v>0</v>
      </c>
      <c r="K8" s="3">
        <f>'[1]Лицевые счета домов свод'!K1570</f>
        <v>0</v>
      </c>
      <c r="L8" s="2"/>
    </row>
    <row r="9" spans="1:12" ht="12.75" hidden="1">
      <c r="A9" s="2"/>
      <c r="B9" s="2"/>
      <c r="C9" s="2"/>
      <c r="D9" s="2" t="s">
        <v>19</v>
      </c>
      <c r="E9" s="3">
        <f>'[1]Лицевые счета домов свод'!E1571</f>
        <v>3925.68</v>
      </c>
      <c r="F9" s="3">
        <f>'[1]Лицевые счета домов свод'!F1571</f>
        <v>30208.84</v>
      </c>
      <c r="G9" s="3">
        <f>'[1]Лицевые счета домов свод'!G1571</f>
        <v>5621.91</v>
      </c>
      <c r="H9" s="3">
        <f>'[1]Лицевые счета домов свод'!H1571</f>
        <v>0</v>
      </c>
      <c r="I9" s="3">
        <f>'[1]Лицевые счета домов свод'!I1571</f>
        <v>0</v>
      </c>
      <c r="J9" s="3">
        <f>'[1]Лицевые счета домов свод'!J1571</f>
        <v>30208.84</v>
      </c>
      <c r="K9" s="3">
        <f>'[1]Лицевые счета домов свод'!K1571</f>
        <v>9547.59</v>
      </c>
      <c r="L9" s="2"/>
    </row>
    <row r="10" spans="1:12" ht="12.75" hidden="1">
      <c r="A10" s="2"/>
      <c r="B10" s="2"/>
      <c r="C10" s="2"/>
      <c r="D10" s="2" t="s">
        <v>20</v>
      </c>
      <c r="E10" s="3">
        <f>'[1]Лицевые счета домов свод'!E1572</f>
        <v>0</v>
      </c>
      <c r="F10" s="3">
        <f>'[1]Лицевые счета домов свод'!F1572</f>
        <v>0</v>
      </c>
      <c r="G10" s="3">
        <f>'[1]Лицевые счета домов свод'!G1572</f>
        <v>0</v>
      </c>
      <c r="H10" s="3">
        <f>'[1]Лицевые счета домов свод'!H1572</f>
        <v>0</v>
      </c>
      <c r="I10" s="3">
        <f>'[1]Лицевые счета домов свод'!I1572</f>
        <v>0</v>
      </c>
      <c r="J10" s="3">
        <f>'[1]Лицевые счета домов свод'!J1572</f>
        <v>0</v>
      </c>
      <c r="K10" s="3">
        <f>'[1]Лицевые счета домов свод'!K1572</f>
        <v>0</v>
      </c>
      <c r="L10" s="2"/>
    </row>
    <row r="11" spans="1:12" ht="12.75" hidden="1">
      <c r="A11" s="2"/>
      <c r="B11" s="2"/>
      <c r="C11" s="2"/>
      <c r="D11" s="2" t="s">
        <v>21</v>
      </c>
      <c r="E11" s="3">
        <f>'[1]Лицевые счета домов свод'!E1573</f>
        <v>0</v>
      </c>
      <c r="F11" s="3">
        <f>'[1]Лицевые счета домов свод'!F1573</f>
        <v>0</v>
      </c>
      <c r="G11" s="3">
        <f>'[1]Лицевые счета домов свод'!G1573</f>
        <v>0</v>
      </c>
      <c r="H11" s="3">
        <f>'[1]Лицевые счета домов свод'!H1573</f>
        <v>0</v>
      </c>
      <c r="I11" s="3">
        <f>'[1]Лицевые счета домов свод'!I1573</f>
        <v>0</v>
      </c>
      <c r="J11" s="3">
        <f>'[1]Лицевые счета домов свод'!J1573</f>
        <v>0</v>
      </c>
      <c r="K11" s="3">
        <f>'[1]Лицевые счета домов свод'!K1573</f>
        <v>0</v>
      </c>
      <c r="L11" s="2"/>
    </row>
    <row r="12" spans="1:12" ht="12.75" hidden="1">
      <c r="A12" s="2"/>
      <c r="B12" s="2"/>
      <c r="C12" s="2"/>
      <c r="D12" s="3" t="s">
        <v>22</v>
      </c>
      <c r="E12" s="3">
        <f>SUM(E6:E11)</f>
        <v>18748.63</v>
      </c>
      <c r="F12" s="3">
        <f>SUM(F6:F11)</f>
        <v>-21461.3</v>
      </c>
      <c r="G12" s="3">
        <f>SUM(G6:G11)</f>
        <v>137768.42999999996</v>
      </c>
      <c r="H12" s="3">
        <f>SUM(H6:H11)</f>
        <v>135644.27</v>
      </c>
      <c r="I12" s="3">
        <f>SUM(I6:I11)</f>
        <v>27515.07</v>
      </c>
      <c r="J12" s="3">
        <f>SUM(J6:J11)</f>
        <v>86667.9</v>
      </c>
      <c r="K12" s="3">
        <f>SUM(K6:K11)</f>
        <v>20872.789999999983</v>
      </c>
      <c r="L12" s="2"/>
    </row>
    <row r="13" spans="1:12" ht="14.25" customHeight="1" hidden="1">
      <c r="A13" s="2"/>
      <c r="B13" s="2"/>
      <c r="C13" s="2"/>
      <c r="D13" s="7" t="s">
        <v>23</v>
      </c>
      <c r="E13" s="3">
        <f>'[1]Лицевые счета домов свод'!E1575</f>
        <v>6431.63</v>
      </c>
      <c r="F13" s="3">
        <f>'[1]Лицевые счета домов свод'!F1575</f>
        <v>-53644.83</v>
      </c>
      <c r="G13" s="3">
        <f>'[1]Лицевые счета домов свод'!G1575</f>
        <v>30866.16999999999</v>
      </c>
      <c r="H13" s="3">
        <f>'[1]Лицевые счета домов свод'!H1575</f>
        <v>29671.09</v>
      </c>
      <c r="I13" s="3">
        <f>'[1]Лицевые счета домов свод'!I1575</f>
        <v>44008.3</v>
      </c>
      <c r="J13" s="3">
        <f>'[1]Лицевые счета домов свод'!J1575</f>
        <v>-67982.04000000001</v>
      </c>
      <c r="K13" s="3">
        <f>'[1]Лицевые счета домов свод'!K1575</f>
        <v>7626.709999999989</v>
      </c>
      <c r="L13" s="2"/>
    </row>
    <row r="14" spans="1:12" ht="34.5" customHeight="1" hidden="1">
      <c r="A14" s="2"/>
      <c r="B14" s="2"/>
      <c r="C14" s="2"/>
      <c r="D14" s="7" t="s">
        <v>24</v>
      </c>
      <c r="E14" s="3">
        <f>'[1]Лицевые счета домов свод'!E1576</f>
        <v>7108.45</v>
      </c>
      <c r="F14" s="3">
        <f>'[1]Лицевые счета домов свод'!F1576</f>
        <v>-7108.45</v>
      </c>
      <c r="G14" s="3">
        <f>'[1]Лицевые счета домов свод'!G1576</f>
        <v>54250.41000000001</v>
      </c>
      <c r="H14" s="3">
        <f>'[1]Лицевые счета домов свод'!H1576</f>
        <v>53784.44000000001</v>
      </c>
      <c r="I14" s="3">
        <f>'[1]Лицевые счета домов свод'!I1576</f>
        <v>54250.41000000001</v>
      </c>
      <c r="J14" s="3">
        <f>'[1]Лицевые счета домов свод'!J1576</f>
        <v>-7574.4200000000055</v>
      </c>
      <c r="K14" s="3">
        <f>'[1]Лицевые счета домов свод'!K1576</f>
        <v>7574.4200000000055</v>
      </c>
      <c r="L14" s="2"/>
    </row>
    <row r="15" spans="1:12" ht="28.5" customHeight="1" hidden="1">
      <c r="A15" s="2"/>
      <c r="B15" s="2"/>
      <c r="C15" s="2"/>
      <c r="D15" s="7" t="s">
        <v>25</v>
      </c>
      <c r="E15" s="3">
        <f>'[1]Лицевые счета домов свод'!E1577</f>
        <v>721.0600000000001</v>
      </c>
      <c r="F15" s="3">
        <f>'[1]Лицевые счета домов свод'!F1577</f>
        <v>-32968.53</v>
      </c>
      <c r="G15" s="3">
        <f>'[1]Лицевые счета домов свод'!G1577</f>
        <v>18207.300000000003</v>
      </c>
      <c r="H15" s="3">
        <f>'[1]Лицевые счета домов свод'!H1577</f>
        <v>17928.719999999998</v>
      </c>
      <c r="I15" s="3">
        <f>'[1]Лицевые счета домов свод'!I1577</f>
        <v>12159.54</v>
      </c>
      <c r="J15" s="3">
        <f>'[1]Лицевые счета домов свод'!J1577</f>
        <v>-27199.350000000006</v>
      </c>
      <c r="K15" s="3">
        <f>'[1]Лицевые счета домов свод'!K1577</f>
        <v>999.640000000006</v>
      </c>
      <c r="L15" s="2"/>
    </row>
    <row r="16" spans="1:12" ht="28.5" customHeight="1" hidden="1">
      <c r="A16" s="2"/>
      <c r="B16" s="2"/>
      <c r="C16" s="2"/>
      <c r="D16" s="7" t="s">
        <v>26</v>
      </c>
      <c r="E16" s="3">
        <f>'[1]Лицевые счета домов свод'!E1578</f>
        <v>10.57</v>
      </c>
      <c r="F16" s="3">
        <f>'[1]Лицевые счета домов свод'!F1578</f>
        <v>1068.07</v>
      </c>
      <c r="G16" s="3">
        <f>'[1]Лицевые счета домов свод'!G1578</f>
        <v>1517.31</v>
      </c>
      <c r="H16" s="3">
        <f>'[1]Лицевые счета домов свод'!H1578</f>
        <v>1494.0099999999998</v>
      </c>
      <c r="I16" s="3">
        <f>'[1]Лицевые счета домов свод'!I1578</f>
        <v>1207.3</v>
      </c>
      <c r="J16" s="3">
        <f>'[1]Лицевые счета домов свод'!J1578</f>
        <v>1354.7799999999997</v>
      </c>
      <c r="K16" s="3">
        <f>'[1]Лицевые счета домов свод'!K1578</f>
        <v>33.87000000000024</v>
      </c>
      <c r="L16" s="2"/>
    </row>
    <row r="17" spans="1:12" ht="12.75" hidden="1">
      <c r="A17" s="2"/>
      <c r="B17" s="2"/>
      <c r="C17" s="2"/>
      <c r="D17" s="2" t="s">
        <v>27</v>
      </c>
      <c r="E17" s="3">
        <f>'[1]Лицевые счета домов свод'!E1579</f>
        <v>466.56</v>
      </c>
      <c r="F17" s="3">
        <f>'[1]Лицевые счета домов свод'!F1579</f>
        <v>-7792.450000000001</v>
      </c>
      <c r="G17" s="3">
        <f>'[1]Лицевые счета домов свод'!G1579</f>
        <v>2791.7999999999997</v>
      </c>
      <c r="H17" s="3">
        <f>'[1]Лицевые счета домов свод'!H1579</f>
        <v>2748.9799999999996</v>
      </c>
      <c r="I17" s="3">
        <f>'[1]Лицевые счета домов свод'!I1579</f>
        <v>0</v>
      </c>
      <c r="J17" s="3">
        <f>'[1]Лицевые счета домов свод'!J1579</f>
        <v>-5043.470000000001</v>
      </c>
      <c r="K17" s="3">
        <f>'[1]Лицевые счета домов свод'!K1579</f>
        <v>509.3800000000005</v>
      </c>
      <c r="L17" s="2"/>
    </row>
    <row r="18" spans="1:12" ht="31.5" customHeight="1" hidden="1">
      <c r="A18" s="2"/>
      <c r="B18" s="2"/>
      <c r="C18" s="2"/>
      <c r="D18" s="7" t="s">
        <v>28</v>
      </c>
      <c r="E18" s="3">
        <f>'[1]Лицевые счета домов свод'!E1580</f>
        <v>14.77</v>
      </c>
      <c r="F18" s="3">
        <f>'[1]Лицевые счета домов свод'!F1580</f>
        <v>338.45</v>
      </c>
      <c r="G18" s="3">
        <f>'[1]Лицевые счета домов свод'!G1580</f>
        <v>91.07</v>
      </c>
      <c r="H18" s="3">
        <f>'[1]Лицевые счета домов свод'!H1580</f>
        <v>89.61999999999999</v>
      </c>
      <c r="I18" s="3">
        <f>'[1]Лицевые счета домов свод'!I1580</f>
        <v>0</v>
      </c>
      <c r="J18" s="3">
        <f>'[1]Лицевые счета домов свод'!J1580</f>
        <v>428.07</v>
      </c>
      <c r="K18" s="3">
        <f>'[1]Лицевые счета домов свод'!K1580</f>
        <v>16.220000000000013</v>
      </c>
      <c r="L18" s="2"/>
    </row>
    <row r="19" spans="1:12" ht="43.5" customHeight="1" hidden="1">
      <c r="A19" s="2"/>
      <c r="B19" s="2"/>
      <c r="C19" s="2"/>
      <c r="D19" s="7" t="s">
        <v>29</v>
      </c>
      <c r="E19" s="3">
        <f>'[1]Лицевые счета домов свод'!E1581</f>
        <v>3235.35</v>
      </c>
      <c r="F19" s="3">
        <f>'[1]Лицевые счета домов свод'!F1581</f>
        <v>-3235.35</v>
      </c>
      <c r="G19" s="3">
        <f>'[1]Лицевые счета домов свод'!G1581</f>
        <v>28466.64</v>
      </c>
      <c r="H19" s="3">
        <f>'[1]Лицевые счета домов свод'!H1581</f>
        <v>28386.230000000003</v>
      </c>
      <c r="I19" s="3">
        <f>'[1]Лицевые счета домов свод'!I1581</f>
        <v>28466.64</v>
      </c>
      <c r="J19" s="3">
        <f>'[1]Лицевые счета домов свод'!J1581</f>
        <v>-3315.7599999999966</v>
      </c>
      <c r="K19" s="3">
        <f>'[1]Лицевые счета домов свод'!K1581</f>
        <v>3315.7599999999966</v>
      </c>
      <c r="L19" s="2"/>
    </row>
    <row r="20" spans="1:12" ht="21.75" customHeight="1" hidden="1">
      <c r="A20" s="2"/>
      <c r="B20" s="2"/>
      <c r="C20" s="2"/>
      <c r="D20" s="7" t="s">
        <v>30</v>
      </c>
      <c r="E20" s="3">
        <f>'[1]Лицевые счета домов свод'!E1582</f>
        <v>2545.9599999999996</v>
      </c>
      <c r="F20" s="3">
        <f>'[1]Лицевые счета домов свод'!F1582</f>
        <v>-80661.92000000001</v>
      </c>
      <c r="G20" s="3">
        <f>'[1]Лицевые счета домов свод'!G1582</f>
        <v>18814.199999999993</v>
      </c>
      <c r="H20" s="3">
        <f>'[1]Лицевые счета домов свод'!H1582</f>
        <v>18525.75</v>
      </c>
      <c r="I20" s="3">
        <f>'[1]Лицевые счета домов свод'!I1582</f>
        <v>47543.51546000001</v>
      </c>
      <c r="J20" s="3">
        <f>'[1]Лицевые счета домов свод'!J1582</f>
        <v>-109679.68546000002</v>
      </c>
      <c r="K20" s="3">
        <f>'[1]Лицевые счета домов свод'!K1582</f>
        <v>2834.409999999993</v>
      </c>
      <c r="L20" s="2"/>
    </row>
    <row r="21" spans="1:12" ht="29.25" customHeight="1" hidden="1">
      <c r="A21" s="2"/>
      <c r="B21" s="2"/>
      <c r="C21" s="2"/>
      <c r="D21" s="7" t="s">
        <v>31</v>
      </c>
      <c r="E21" s="3">
        <f>'[1]Лицевые счета домов свод'!E1583</f>
        <v>415.66999999999996</v>
      </c>
      <c r="F21" s="3">
        <f>'[1]Лицевые счета домов свод'!F1583</f>
        <v>-44499.87</v>
      </c>
      <c r="G21" s="3">
        <f>'[1]Лицевые счета домов свод'!G1583</f>
        <v>2488.3400000000006</v>
      </c>
      <c r="H21" s="3">
        <f>'[1]Лицевые счета домов свод'!H1583</f>
        <v>2450.2099999999996</v>
      </c>
      <c r="I21" s="3">
        <f>'[1]Лицевые счета домов свод'!I1583</f>
        <v>0</v>
      </c>
      <c r="J21" s="3">
        <f>'[1]Лицевые счета домов свод'!J1583</f>
        <v>-42049.66</v>
      </c>
      <c r="K21" s="3">
        <f>'[1]Лицевые счета домов свод'!K1583</f>
        <v>453.80000000000075</v>
      </c>
      <c r="L21" s="2"/>
    </row>
    <row r="22" spans="1:12" ht="12.75" hidden="1">
      <c r="A22" s="2"/>
      <c r="B22" s="2"/>
      <c r="C22" s="2"/>
      <c r="D22" s="3" t="s">
        <v>32</v>
      </c>
      <c r="E22" s="3">
        <f>SUM(E13:E21)</f>
        <v>20950.02</v>
      </c>
      <c r="F22" s="3">
        <f>SUM(F13:F21)</f>
        <v>-228504.88</v>
      </c>
      <c r="G22" s="3">
        <f>SUM(G13:G21)</f>
        <v>157493.24000000002</v>
      </c>
      <c r="H22" s="3">
        <f>SUM(H13:H21)</f>
        <v>155079.05000000002</v>
      </c>
      <c r="I22" s="8">
        <f>SUM(I13:I21)</f>
        <v>187635.70546000003</v>
      </c>
      <c r="J22" s="8">
        <f>SUM(J13:J21)</f>
        <v>-261061.53546000004</v>
      </c>
      <c r="K22" s="3">
        <f>SUM(K13:K21)</f>
        <v>23364.209999999992</v>
      </c>
      <c r="L22" s="2"/>
    </row>
    <row r="23" spans="1:12" ht="12.75" hidden="1">
      <c r="A23" s="2"/>
      <c r="B23" s="2"/>
      <c r="C23" s="2"/>
      <c r="D23" s="2" t="s">
        <v>33</v>
      </c>
      <c r="E23" s="3">
        <f>'[1]Лицевые счета домов свод'!E1585</f>
        <v>6572.19</v>
      </c>
      <c r="F23" s="3">
        <f>'[1]Лицевые счета домов свод'!F1585</f>
        <v>-6572.19</v>
      </c>
      <c r="G23" s="3">
        <f>'[1]Лицевые счета домов свод'!G1585</f>
        <v>58214.39999999999</v>
      </c>
      <c r="H23" s="3">
        <f>'[1]Лицевые счета домов свод'!H1585</f>
        <v>59574.80999999999</v>
      </c>
      <c r="I23" s="3">
        <f>'[1]Лицевые счета домов свод'!I1585</f>
        <v>58214.39999999999</v>
      </c>
      <c r="J23" s="3">
        <f>'[1]Лицевые счета домов свод'!J1585</f>
        <v>-5211.779999999999</v>
      </c>
      <c r="K23" s="3">
        <f>'[1]Лицевые счета домов свод'!K1585</f>
        <v>5211.779999999999</v>
      </c>
      <c r="L23" s="2"/>
    </row>
    <row r="24" spans="1:12" ht="12.75" hidden="1">
      <c r="A24" s="2"/>
      <c r="B24" s="2"/>
      <c r="C24" s="2"/>
      <c r="D24" s="2" t="s">
        <v>34</v>
      </c>
      <c r="E24" s="3">
        <f>'[1]Лицевые счета домов свод'!E1586</f>
        <v>0</v>
      </c>
      <c r="F24" s="3">
        <f>'[1]Лицевые счета домов свод'!F1586</f>
        <v>0</v>
      </c>
      <c r="G24" s="3">
        <f>'[1]Лицевые счета домов свод'!G1586</f>
        <v>6836.76</v>
      </c>
      <c r="H24" s="3">
        <f>'[1]Лицевые счета домов свод'!H1586</f>
        <v>6297.48</v>
      </c>
      <c r="I24" s="3">
        <f>'[1]Лицевые счета домов свод'!I1586</f>
        <v>6625.18</v>
      </c>
      <c r="J24" s="3">
        <f>'[1]Лицевые счета домов свод'!J1586</f>
        <v>-327.7000000000007</v>
      </c>
      <c r="K24" s="3">
        <f>'[1]Лицевые счета домов свод'!K1586</f>
        <v>539.2800000000008</v>
      </c>
      <c r="L24" s="2"/>
    </row>
    <row r="25" spans="1:12" ht="12.75" hidden="1">
      <c r="A25" s="2"/>
      <c r="B25" s="2"/>
      <c r="C25" s="2"/>
      <c r="D25" s="2" t="s">
        <v>35</v>
      </c>
      <c r="E25" s="3">
        <f>'[1]Лицевые счета домов свод'!E1587</f>
        <v>0</v>
      </c>
      <c r="F25" s="3">
        <f>'[1]Лицевые счета домов свод'!F1587</f>
        <v>0</v>
      </c>
      <c r="G25" s="3">
        <f>'[1]Лицевые счета домов свод'!G1587</f>
        <v>25271.850000000002</v>
      </c>
      <c r="H25" s="3">
        <f>'[1]Лицевые счета домов свод'!H1587</f>
        <v>23487.58</v>
      </c>
      <c r="I25" s="3">
        <f>'[1]Лицевые счета домов свод'!I1587</f>
        <v>24408.100000000002</v>
      </c>
      <c r="J25" s="3">
        <f>'[1]Лицевые счета домов свод'!J1587</f>
        <v>-920.5200000000004</v>
      </c>
      <c r="K25" s="3">
        <f>'[1]Лицевые счета домов свод'!K1587</f>
        <v>1784.2700000000004</v>
      </c>
      <c r="L25" s="2"/>
    </row>
    <row r="26" spans="1:12" ht="12.75">
      <c r="A26" s="2"/>
      <c r="B26" s="2"/>
      <c r="C26" s="2"/>
      <c r="D26" s="2" t="s">
        <v>36</v>
      </c>
      <c r="E26" s="3">
        <f>'[1]Лицевые счета домов свод'!E1588</f>
        <v>128897.59</v>
      </c>
      <c r="F26" s="3">
        <f>'[1]Лицевые счета домов свод'!F1588</f>
        <v>-128897.59</v>
      </c>
      <c r="G26" s="3">
        <f>'[1]Лицевые счета домов свод'!G1588</f>
        <v>785567.12</v>
      </c>
      <c r="H26" s="3">
        <f>'[1]Лицевые счета домов свод'!H1588</f>
        <v>794841.4</v>
      </c>
      <c r="I26" s="3">
        <f>'[1]Лицевые счета домов свод'!I1588</f>
        <v>785567.12</v>
      </c>
      <c r="J26" s="3">
        <f>'[1]Лицевые счета домов свод'!J1588</f>
        <v>-119623.30999999994</v>
      </c>
      <c r="K26" s="8">
        <f>'[1]Лицевые счета домов свод'!K1588</f>
        <v>119623.30999999994</v>
      </c>
      <c r="L26" s="2"/>
    </row>
    <row r="27" spans="1:12" ht="12.75" hidden="1">
      <c r="A27" s="2"/>
      <c r="B27" s="2"/>
      <c r="C27" s="2"/>
      <c r="D27" s="2" t="s">
        <v>37</v>
      </c>
      <c r="E27" s="3">
        <f>'[1]Лицевые счета домов свод'!E1589</f>
        <v>2992.8700000000003</v>
      </c>
      <c r="F27" s="3">
        <f>'[1]Лицевые счета домов свод'!F1589</f>
        <v>-1247.25</v>
      </c>
      <c r="G27" s="3">
        <f>'[1]Лицевые счета домов свод'!G1589</f>
        <v>35504.69</v>
      </c>
      <c r="H27" s="3">
        <f>'[1]Лицевые счета домов свод'!H1589</f>
        <v>34589.689999999995</v>
      </c>
      <c r="I27" s="3">
        <f>'[1]Лицевые счета домов свод'!I1589</f>
        <v>1448.79</v>
      </c>
      <c r="J27" s="3">
        <f>'[1]Лицевые счета домов свод'!J1589</f>
        <v>31893.649999999998</v>
      </c>
      <c r="K27" s="3">
        <f>'[1]Лицевые счета домов свод'!K1589</f>
        <v>3907.8700000000053</v>
      </c>
      <c r="L27" s="2"/>
    </row>
    <row r="28" spans="1:12" ht="12.75" hidden="1">
      <c r="A28" s="2"/>
      <c r="B28" s="2"/>
      <c r="C28" s="2"/>
      <c r="D28" s="2" t="s">
        <v>38</v>
      </c>
      <c r="E28" s="3">
        <f>'[1]Лицевые счета домов свод'!E1590</f>
        <v>9406.220000000001</v>
      </c>
      <c r="F28" s="3">
        <f>'[1]Лицевые счета домов свод'!F1590</f>
        <v>6187.959999999999</v>
      </c>
      <c r="G28" s="3">
        <f>'[1]Лицевые счета домов свод'!G1590</f>
        <v>57049.31</v>
      </c>
      <c r="H28" s="3">
        <f>'[1]Лицевые счета домов свод'!H1590</f>
        <v>55963.16</v>
      </c>
      <c r="I28" s="3">
        <f>'[1]Лицевые счета домов свод'!I1590</f>
        <v>57049.31</v>
      </c>
      <c r="J28" s="3">
        <f>'[1]Лицевые счета домов свод'!J1590</f>
        <v>5101.810000000005</v>
      </c>
      <c r="K28" s="3">
        <f>'[1]Лицевые счета домов свод'!K1590</f>
        <v>10492.369999999995</v>
      </c>
      <c r="L28" s="2"/>
    </row>
    <row r="29" spans="1:12" ht="12.75" hidden="1">
      <c r="A29" s="2"/>
      <c r="B29" s="2"/>
      <c r="C29" s="2"/>
      <c r="D29" s="2" t="s">
        <v>39</v>
      </c>
      <c r="E29" s="3">
        <f>'[1]Лицевые счета домов свод'!E1591</f>
        <v>10690.66</v>
      </c>
      <c r="F29" s="3">
        <f>'[1]Лицевые счета домов свод'!F1591</f>
        <v>-10690.66</v>
      </c>
      <c r="G29" s="3">
        <f>'[1]Лицевые счета домов свод'!G1591</f>
        <v>75863.87000000001</v>
      </c>
      <c r="H29" s="3">
        <f>'[1]Лицевые счета домов свод'!H1591</f>
        <v>74507.19999999998</v>
      </c>
      <c r="I29" s="3">
        <f>'[1]Лицевые счета домов свод'!I1591</f>
        <v>75863.87000000001</v>
      </c>
      <c r="J29" s="3">
        <f>'[1]Лицевые счета домов свод'!J1591</f>
        <v>-12047.330000000024</v>
      </c>
      <c r="K29" s="3">
        <f>'[1]Лицевые счета домов свод'!K1591</f>
        <v>12047.330000000024</v>
      </c>
      <c r="L29" s="2"/>
    </row>
    <row r="30" spans="1:12" ht="12.75" hidden="1">
      <c r="A30" s="2"/>
      <c r="B30" s="2"/>
      <c r="C30" s="2"/>
      <c r="D30" s="2" t="s">
        <v>40</v>
      </c>
      <c r="E30" s="3">
        <f>'[1]Лицевые счета домов свод'!E1592</f>
        <v>8251.19</v>
      </c>
      <c r="F30" s="3">
        <f>'[1]Лицевые счета домов свод'!F1592</f>
        <v>-8251.19</v>
      </c>
      <c r="G30" s="3">
        <f>'[1]Лицевые счета домов свод'!G1592</f>
        <v>59477.43999999999</v>
      </c>
      <c r="H30" s="3">
        <f>'[1]Лицевые счета домов свод'!H1592</f>
        <v>58354.04999999999</v>
      </c>
      <c r="I30" s="3">
        <f>'[1]Лицевые счета домов свод'!I1592</f>
        <v>59477.43999999999</v>
      </c>
      <c r="J30" s="3">
        <f>'[1]Лицевые счета домов свод'!J1592</f>
        <v>-9374.579999999998</v>
      </c>
      <c r="K30" s="3">
        <f>'[1]Лицевые счета домов свод'!K1592</f>
        <v>9374.579999999998</v>
      </c>
      <c r="L30" s="2"/>
    </row>
    <row r="31" spans="1:12" ht="12.75" hidden="1">
      <c r="A31" s="2"/>
      <c r="B31" s="2"/>
      <c r="C31" s="2"/>
      <c r="D31" s="2" t="s">
        <v>41</v>
      </c>
      <c r="E31" s="3">
        <f>'[1]Лицевые счета домов свод'!E1593</f>
        <v>0</v>
      </c>
      <c r="F31" s="3">
        <f>'[1]Лицевые счета домов свод'!F1593</f>
        <v>0</v>
      </c>
      <c r="G31" s="3">
        <f>'[1]Лицевые счета домов свод'!G1593</f>
        <v>0</v>
      </c>
      <c r="H31" s="3">
        <f>'[1]Лицевые счета домов свод'!H1593</f>
        <v>0</v>
      </c>
      <c r="I31" s="3">
        <f>'[1]Лицевые счета домов свод'!I1593</f>
        <v>0</v>
      </c>
      <c r="J31" s="3">
        <f>'[1]Лицевые счета домов свод'!J1593</f>
        <v>0</v>
      </c>
      <c r="K31" s="3">
        <f>'[1]Лицевые счета домов свод'!K1593</f>
        <v>0</v>
      </c>
      <c r="L31" s="2"/>
    </row>
    <row r="32" spans="1:12" ht="12.75">
      <c r="A32" s="2"/>
      <c r="B32" s="3" t="s">
        <v>42</v>
      </c>
      <c r="C32" s="3"/>
      <c r="D32" s="3"/>
      <c r="E32" s="3">
        <f>SUM(E23:E31)+E12+E22</f>
        <v>206509.37</v>
      </c>
      <c r="F32" s="3">
        <f>SUM(F23:F31)+F12+F22</f>
        <v>-399437.1</v>
      </c>
      <c r="G32" s="3">
        <f>SUM(G23:G31)+G12+G22</f>
        <v>1399047.1099999999</v>
      </c>
      <c r="H32" s="3">
        <f>SUM(H23:H31)+H12+H22</f>
        <v>1398338.6900000002</v>
      </c>
      <c r="I32" s="8">
        <f>SUM(I23:I31)+I12+I22</f>
        <v>1283804.98546</v>
      </c>
      <c r="J32" s="8">
        <f>SUM(J23:J31)+J12+J22</f>
        <v>-284903.39546</v>
      </c>
      <c r="K32" s="3">
        <f>SUM(K23:K31)+K12+K22</f>
        <v>207217.78999999992</v>
      </c>
      <c r="L32" s="2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95" zoomScaleNormal="95" workbookViewId="0" topLeftCell="A1">
      <selection activeCell="D15" sqref="D15"/>
    </sheetView>
  </sheetViews>
  <sheetFormatPr defaultColWidth="12.57421875" defaultRowHeight="12.75"/>
  <cols>
    <col min="1" max="1" width="8.7109375" style="0" customWidth="1"/>
    <col min="2" max="2" width="35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11" customFormat="1" ht="12.75">
      <c r="A1" s="10" t="s">
        <v>43</v>
      </c>
      <c r="B1" s="10"/>
      <c r="C1" s="10"/>
      <c r="D1" s="10"/>
      <c r="E1" s="10"/>
    </row>
    <row r="2" spans="1:5" ht="12.75">
      <c r="A2" s="12" t="s">
        <v>1</v>
      </c>
      <c r="B2" s="13" t="s">
        <v>44</v>
      </c>
      <c r="C2" s="13" t="s">
        <v>2</v>
      </c>
      <c r="D2" s="13" t="s">
        <v>45</v>
      </c>
      <c r="E2" s="13" t="s">
        <v>46</v>
      </c>
    </row>
    <row r="3" spans="1:5" ht="12.75">
      <c r="A3" s="4">
        <v>1</v>
      </c>
      <c r="B3" s="14" t="s">
        <v>47</v>
      </c>
      <c r="C3" s="4" t="s">
        <v>48</v>
      </c>
      <c r="D3" s="4" t="s">
        <v>49</v>
      </c>
      <c r="E3" s="4">
        <v>24954.87</v>
      </c>
    </row>
    <row r="4" spans="1:5" s="11" customFormat="1" ht="12.75">
      <c r="A4" s="10" t="s">
        <v>50</v>
      </c>
      <c r="B4" s="10"/>
      <c r="C4" s="10"/>
      <c r="D4" s="10"/>
      <c r="E4" s="10"/>
    </row>
    <row r="5" spans="1:5" ht="12.75">
      <c r="A5" s="12" t="s">
        <v>1</v>
      </c>
      <c r="B5" s="13" t="s">
        <v>44</v>
      </c>
      <c r="C5" s="13" t="s">
        <v>2</v>
      </c>
      <c r="D5" s="13" t="s">
        <v>45</v>
      </c>
      <c r="E5" s="13" t="s">
        <v>46</v>
      </c>
    </row>
    <row r="6" spans="1:5" ht="12.75">
      <c r="A6" s="4">
        <v>1</v>
      </c>
      <c r="B6" s="5" t="s">
        <v>51</v>
      </c>
      <c r="C6" s="4" t="s">
        <v>48</v>
      </c>
      <c r="D6" s="4" t="s">
        <v>52</v>
      </c>
      <c r="E6" s="4">
        <v>2560.2</v>
      </c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</sheetData>
  <sheetProtection selectLockedCells="1" selectUnlockedCells="1"/>
  <mergeCells count="2">
    <mergeCell ref="A1:E1"/>
    <mergeCell ref="A4:E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95" zoomScaleNormal="95" workbookViewId="0" topLeftCell="A31">
      <selection activeCell="I49" sqref="I49"/>
    </sheetView>
  </sheetViews>
  <sheetFormatPr defaultColWidth="12.57421875" defaultRowHeight="12.75"/>
  <cols>
    <col min="1" max="1" width="8.7109375" style="0" customWidth="1"/>
    <col min="2" max="2" width="45.57421875" style="0" customWidth="1"/>
    <col min="3" max="3" width="23.57421875" style="0" customWidth="1"/>
    <col min="4" max="4" width="34.7109375" style="15" customWidth="1"/>
    <col min="5" max="5" width="20.00390625" style="0" customWidth="1"/>
    <col min="6" max="16384" width="11.57421875" style="0" customWidth="1"/>
  </cols>
  <sheetData>
    <row r="1" spans="1:5" ht="12.75">
      <c r="A1" s="13" t="s">
        <v>53</v>
      </c>
      <c r="B1" s="13"/>
      <c r="C1" s="13"/>
      <c r="D1" s="13"/>
      <c r="E1" s="13"/>
    </row>
    <row r="2" spans="1:5" ht="12.75">
      <c r="A2" s="12" t="s">
        <v>1</v>
      </c>
      <c r="B2" s="13" t="s">
        <v>44</v>
      </c>
      <c r="C2" s="13" t="s">
        <v>2</v>
      </c>
      <c r="D2" s="12" t="s">
        <v>45</v>
      </c>
      <c r="E2" s="13" t="s">
        <v>46</v>
      </c>
    </row>
    <row r="3" spans="1:5" ht="12.75">
      <c r="A3" s="4">
        <v>1</v>
      </c>
      <c r="B3" s="12" t="s">
        <v>54</v>
      </c>
      <c r="C3" s="4" t="s">
        <v>55</v>
      </c>
      <c r="D3" s="16"/>
      <c r="E3" s="4">
        <v>2225.26</v>
      </c>
    </row>
    <row r="4" spans="1:5" ht="12.75">
      <c r="A4" s="13" t="s">
        <v>56</v>
      </c>
      <c r="B4" s="13"/>
      <c r="C4" s="13"/>
      <c r="D4" s="13"/>
      <c r="E4" s="13"/>
    </row>
    <row r="5" spans="1:5" ht="12.75">
      <c r="A5" s="12" t="s">
        <v>1</v>
      </c>
      <c r="B5" s="13" t="s">
        <v>44</v>
      </c>
      <c r="C5" s="13" t="s">
        <v>2</v>
      </c>
      <c r="D5" s="12" t="s">
        <v>45</v>
      </c>
      <c r="E5" s="13" t="s">
        <v>46</v>
      </c>
    </row>
    <row r="6" spans="1:5" ht="12.75">
      <c r="A6" s="4">
        <v>1</v>
      </c>
      <c r="B6" s="12" t="s">
        <v>54</v>
      </c>
      <c r="C6" s="4" t="s">
        <v>55</v>
      </c>
      <c r="D6" s="16"/>
      <c r="E6" s="4">
        <v>3806.55</v>
      </c>
    </row>
    <row r="7" spans="1:5" ht="12.75">
      <c r="A7" s="4">
        <v>2</v>
      </c>
      <c r="B7" s="12" t="s">
        <v>57</v>
      </c>
      <c r="C7" s="4" t="s">
        <v>55</v>
      </c>
      <c r="D7" s="12" t="s">
        <v>58</v>
      </c>
      <c r="E7" s="13">
        <v>2706.53</v>
      </c>
    </row>
    <row r="8" spans="1:5" s="18" customFormat="1" ht="27.75" customHeight="1">
      <c r="A8" s="17" t="s">
        <v>59</v>
      </c>
      <c r="B8" s="17"/>
      <c r="C8" s="17"/>
      <c r="D8" s="17"/>
      <c r="E8" s="17"/>
    </row>
    <row r="9" spans="1:5" ht="12.75">
      <c r="A9" s="12" t="s">
        <v>1</v>
      </c>
      <c r="B9" s="13" t="s">
        <v>44</v>
      </c>
      <c r="C9" s="13" t="s">
        <v>2</v>
      </c>
      <c r="D9" s="12" t="s">
        <v>45</v>
      </c>
      <c r="E9" s="13" t="s">
        <v>46</v>
      </c>
    </row>
    <row r="10" spans="1:5" ht="12.75">
      <c r="A10" s="4">
        <v>1</v>
      </c>
      <c r="B10" s="12" t="s">
        <v>60</v>
      </c>
      <c r="C10" s="13" t="s">
        <v>48</v>
      </c>
      <c r="D10" s="12" t="s">
        <v>61</v>
      </c>
      <c r="E10" s="13">
        <v>3455</v>
      </c>
    </row>
    <row r="11" spans="1:5" ht="12.75">
      <c r="A11" s="4">
        <v>2</v>
      </c>
      <c r="B11" s="12" t="s">
        <v>62</v>
      </c>
      <c r="C11" s="13" t="s">
        <v>48</v>
      </c>
      <c r="D11" s="12" t="s">
        <v>61</v>
      </c>
      <c r="E11" s="13">
        <v>1564.54</v>
      </c>
    </row>
    <row r="12" spans="1:5" ht="36" customHeight="1">
      <c r="A12" s="4">
        <v>3</v>
      </c>
      <c r="B12" s="19" t="s">
        <v>63</v>
      </c>
      <c r="C12" s="13" t="s">
        <v>55</v>
      </c>
      <c r="D12" s="12"/>
      <c r="E12" s="13">
        <v>120.73</v>
      </c>
    </row>
    <row r="13" spans="1:5" ht="36" customHeight="1">
      <c r="A13" s="4">
        <v>4</v>
      </c>
      <c r="B13" s="19" t="s">
        <v>54</v>
      </c>
      <c r="C13" s="13" t="s">
        <v>55</v>
      </c>
      <c r="D13" s="12"/>
      <c r="E13" s="13">
        <v>3806.55</v>
      </c>
    </row>
    <row r="14" spans="1:5" s="18" customFormat="1" ht="25.5" customHeight="1">
      <c r="A14" s="17" t="s">
        <v>43</v>
      </c>
      <c r="B14" s="17"/>
      <c r="C14" s="17"/>
      <c r="D14" s="17"/>
      <c r="E14" s="17"/>
    </row>
    <row r="15" spans="1:5" ht="12.75">
      <c r="A15" s="12" t="s">
        <v>1</v>
      </c>
      <c r="B15" s="13" t="s">
        <v>44</v>
      </c>
      <c r="C15" s="13" t="s">
        <v>2</v>
      </c>
      <c r="D15" s="12" t="s">
        <v>45</v>
      </c>
      <c r="E15" s="13" t="s">
        <v>46</v>
      </c>
    </row>
    <row r="16" spans="1:5" ht="12.75">
      <c r="A16" s="13">
        <v>1</v>
      </c>
      <c r="B16" s="19" t="s">
        <v>63</v>
      </c>
      <c r="C16" s="13" t="s">
        <v>55</v>
      </c>
      <c r="D16" s="12"/>
      <c r="E16" s="13">
        <v>120.73</v>
      </c>
    </row>
    <row r="17" spans="1:5" ht="12.75">
      <c r="A17" s="13">
        <v>2</v>
      </c>
      <c r="B17" s="12" t="s">
        <v>64</v>
      </c>
      <c r="C17" s="13" t="s">
        <v>55</v>
      </c>
      <c r="D17" s="12" t="s">
        <v>65</v>
      </c>
      <c r="E17" s="13">
        <v>1231.6</v>
      </c>
    </row>
    <row r="18" spans="1:5" ht="12.75">
      <c r="A18" s="13">
        <v>3</v>
      </c>
      <c r="B18" s="12" t="s">
        <v>66</v>
      </c>
      <c r="C18" s="13" t="s">
        <v>55</v>
      </c>
      <c r="D18" s="12"/>
      <c r="E18" s="13">
        <v>16774.56</v>
      </c>
    </row>
    <row r="19" spans="1:5" s="11" customFormat="1" ht="12.75">
      <c r="A19" s="10" t="s">
        <v>67</v>
      </c>
      <c r="B19" s="10"/>
      <c r="C19" s="10"/>
      <c r="D19" s="10"/>
      <c r="E19" s="10"/>
    </row>
    <row r="20" spans="1:5" ht="12.75">
      <c r="A20" s="12" t="s">
        <v>1</v>
      </c>
      <c r="B20" s="13" t="s">
        <v>44</v>
      </c>
      <c r="C20" s="13" t="s">
        <v>2</v>
      </c>
      <c r="D20" s="12" t="s">
        <v>45</v>
      </c>
      <c r="E20" s="13" t="s">
        <v>46</v>
      </c>
    </row>
    <row r="21" spans="1:5" ht="12.75">
      <c r="A21" s="13">
        <v>1</v>
      </c>
      <c r="B21" s="19" t="s">
        <v>63</v>
      </c>
      <c r="C21" s="13" t="s">
        <v>55</v>
      </c>
      <c r="D21" s="12"/>
      <c r="E21" s="13">
        <v>120.73</v>
      </c>
    </row>
    <row r="22" spans="1:5" ht="12.75">
      <c r="A22" s="13">
        <v>2</v>
      </c>
      <c r="B22" s="12" t="s">
        <v>68</v>
      </c>
      <c r="C22" s="13" t="s">
        <v>55</v>
      </c>
      <c r="D22" s="12"/>
      <c r="E22" s="13">
        <v>1385.15</v>
      </c>
    </row>
    <row r="23" spans="1:5" s="18" customFormat="1" ht="27" customHeight="1">
      <c r="A23" s="17" t="s">
        <v>69</v>
      </c>
      <c r="B23" s="17"/>
      <c r="C23" s="17"/>
      <c r="D23" s="17"/>
      <c r="E23" s="17"/>
    </row>
    <row r="24" spans="1:5" ht="12.75">
      <c r="A24" s="12" t="s">
        <v>1</v>
      </c>
      <c r="B24" s="13" t="s">
        <v>44</v>
      </c>
      <c r="C24" s="13" t="s">
        <v>2</v>
      </c>
      <c r="D24" s="12" t="s">
        <v>45</v>
      </c>
      <c r="E24" s="13" t="s">
        <v>46</v>
      </c>
    </row>
    <row r="25" spans="1:5" ht="39.75" customHeight="1">
      <c r="A25" s="13">
        <v>1</v>
      </c>
      <c r="B25" s="19" t="s">
        <v>63</v>
      </c>
      <c r="C25" s="13" t="s">
        <v>55</v>
      </c>
      <c r="D25" s="12"/>
      <c r="E25" s="13">
        <v>120.73</v>
      </c>
    </row>
    <row r="26" spans="1:5" ht="35.25" customHeight="1">
      <c r="A26" s="13">
        <v>2</v>
      </c>
      <c r="B26" s="12" t="s">
        <v>70</v>
      </c>
      <c r="C26" s="13" t="s">
        <v>55</v>
      </c>
      <c r="D26" s="12" t="s">
        <v>71</v>
      </c>
      <c r="E26" s="13">
        <v>1723.61</v>
      </c>
    </row>
    <row r="27" spans="1:5" ht="35.25" customHeight="1">
      <c r="A27" s="13"/>
      <c r="B27" s="12" t="s">
        <v>72</v>
      </c>
      <c r="C27" s="13" t="s">
        <v>55</v>
      </c>
      <c r="D27" s="12" t="s">
        <v>73</v>
      </c>
      <c r="E27" s="13">
        <v>7140</v>
      </c>
    </row>
    <row r="28" spans="1:5" ht="35.25" customHeight="1">
      <c r="A28" s="13"/>
      <c r="B28" s="12" t="s">
        <v>74</v>
      </c>
      <c r="C28" s="13" t="s">
        <v>55</v>
      </c>
      <c r="D28" s="12"/>
      <c r="E28" s="13">
        <v>1084.08</v>
      </c>
    </row>
    <row r="29" spans="1:5" s="18" customFormat="1" ht="24.75" customHeight="1">
      <c r="A29" s="17" t="s">
        <v>75</v>
      </c>
      <c r="B29" s="17"/>
      <c r="C29" s="17"/>
      <c r="D29" s="17"/>
      <c r="E29" s="17"/>
    </row>
    <row r="30" spans="1:5" ht="12.75">
      <c r="A30" s="12" t="s">
        <v>1</v>
      </c>
      <c r="B30" s="13" t="s">
        <v>44</v>
      </c>
      <c r="C30" s="13" t="s">
        <v>2</v>
      </c>
      <c r="D30" s="12" t="s">
        <v>45</v>
      </c>
      <c r="E30" s="13" t="s">
        <v>46</v>
      </c>
    </row>
    <row r="31" spans="1:5" ht="43.5" customHeight="1">
      <c r="A31" s="13">
        <v>1</v>
      </c>
      <c r="B31" s="19" t="s">
        <v>63</v>
      </c>
      <c r="C31" s="13" t="s">
        <v>55</v>
      </c>
      <c r="D31" s="12"/>
      <c r="E31" s="13">
        <v>120.73</v>
      </c>
    </row>
    <row r="32" spans="1:5" ht="12.75">
      <c r="A32" s="13" t="s">
        <v>76</v>
      </c>
      <c r="B32" s="13"/>
      <c r="C32" s="13"/>
      <c r="D32" s="13"/>
      <c r="E32" s="13"/>
    </row>
    <row r="33" spans="1:5" ht="12.75">
      <c r="A33" s="12" t="s">
        <v>1</v>
      </c>
      <c r="B33" s="13" t="s">
        <v>44</v>
      </c>
      <c r="C33" s="13" t="s">
        <v>2</v>
      </c>
      <c r="D33" s="12" t="s">
        <v>45</v>
      </c>
      <c r="E33" s="13" t="s">
        <v>46</v>
      </c>
    </row>
    <row r="34" spans="1:5" ht="32.25" customHeight="1">
      <c r="A34" s="13">
        <v>1</v>
      </c>
      <c r="B34" s="19" t="s">
        <v>63</v>
      </c>
      <c r="C34" s="13" t="s">
        <v>55</v>
      </c>
      <c r="D34" s="12"/>
      <c r="E34" s="13">
        <v>120.73</v>
      </c>
    </row>
    <row r="35" spans="1:5" ht="12.75">
      <c r="A35" s="13" t="s">
        <v>77</v>
      </c>
      <c r="B35" s="13"/>
      <c r="C35" s="13"/>
      <c r="D35" s="13"/>
      <c r="E35" s="13"/>
    </row>
    <row r="36" spans="1:5" ht="12.75">
      <c r="A36" s="12" t="s">
        <v>1</v>
      </c>
      <c r="B36" s="13" t="s">
        <v>44</v>
      </c>
      <c r="C36" s="13" t="s">
        <v>2</v>
      </c>
      <c r="D36" s="12" t="s">
        <v>45</v>
      </c>
      <c r="E36" s="13" t="s">
        <v>46</v>
      </c>
    </row>
    <row r="37" spans="1:5" ht="12.75">
      <c r="A37" s="13">
        <v>1</v>
      </c>
      <c r="B37" s="19" t="s">
        <v>63</v>
      </c>
      <c r="C37" s="13" t="s">
        <v>55</v>
      </c>
      <c r="D37" s="12"/>
      <c r="E37" s="13">
        <v>120.73</v>
      </c>
    </row>
    <row r="38" spans="1:5" ht="40.5" customHeight="1">
      <c r="A38" s="13">
        <v>2</v>
      </c>
      <c r="B38" s="12" t="s">
        <v>78</v>
      </c>
      <c r="C38" s="13" t="s">
        <v>55</v>
      </c>
      <c r="D38" s="20"/>
      <c r="E38" s="13">
        <v>2539.78</v>
      </c>
    </row>
    <row r="39" spans="1:5" ht="12.75">
      <c r="A39" s="13" t="s">
        <v>79</v>
      </c>
      <c r="B39" s="13"/>
      <c r="C39" s="13"/>
      <c r="D39" s="13"/>
      <c r="E39" s="13"/>
    </row>
    <row r="40" spans="1:5" ht="12.75">
      <c r="A40" s="12" t="s">
        <v>1</v>
      </c>
      <c r="B40" s="13" t="s">
        <v>44</v>
      </c>
      <c r="C40" s="13" t="s">
        <v>2</v>
      </c>
      <c r="D40" s="12" t="s">
        <v>45</v>
      </c>
      <c r="E40" s="13" t="s">
        <v>46</v>
      </c>
    </row>
    <row r="41" spans="1:5" ht="12.75">
      <c r="A41" s="13">
        <v>1</v>
      </c>
      <c r="B41" s="12" t="s">
        <v>80</v>
      </c>
      <c r="C41" s="13" t="s">
        <v>55</v>
      </c>
      <c r="D41" s="12" t="s">
        <v>81</v>
      </c>
      <c r="E41" s="13">
        <v>685.48</v>
      </c>
    </row>
    <row r="42" spans="1:5" ht="12.75">
      <c r="A42" s="13">
        <v>2</v>
      </c>
      <c r="B42" s="19" t="s">
        <v>63</v>
      </c>
      <c r="C42" s="13" t="s">
        <v>55</v>
      </c>
      <c r="D42" s="12"/>
      <c r="E42" s="13">
        <v>120.73</v>
      </c>
    </row>
    <row r="43" spans="1:5" ht="12.75">
      <c r="A43" s="13" t="s">
        <v>82</v>
      </c>
      <c r="B43" s="13"/>
      <c r="C43" s="13"/>
      <c r="D43" s="13"/>
      <c r="E43" s="13"/>
    </row>
    <row r="44" spans="1:5" ht="12.75">
      <c r="A44" s="12" t="s">
        <v>1</v>
      </c>
      <c r="B44" s="13" t="s">
        <v>44</v>
      </c>
      <c r="C44" s="13" t="s">
        <v>2</v>
      </c>
      <c r="D44" s="12" t="s">
        <v>45</v>
      </c>
      <c r="E44" s="13" t="s">
        <v>46</v>
      </c>
    </row>
    <row r="45" spans="1:5" ht="12.75">
      <c r="A45" s="13">
        <v>1</v>
      </c>
      <c r="B45" s="19" t="s">
        <v>63</v>
      </c>
      <c r="C45" s="13" t="s">
        <v>55</v>
      </c>
      <c r="D45" s="12"/>
      <c r="E45" s="13">
        <v>120.73</v>
      </c>
    </row>
    <row r="46" spans="1:5" ht="12.75">
      <c r="A46" s="13">
        <v>2</v>
      </c>
      <c r="B46" s="12" t="s">
        <v>83</v>
      </c>
      <c r="C46" s="13" t="s">
        <v>55</v>
      </c>
      <c r="D46" s="20"/>
      <c r="E46" s="13">
        <v>2264.59</v>
      </c>
    </row>
    <row r="47" spans="1:5" ht="12.75">
      <c r="A47" s="13" t="s">
        <v>84</v>
      </c>
      <c r="B47" s="13"/>
      <c r="C47" s="13"/>
      <c r="D47" s="13"/>
      <c r="E47" s="13"/>
    </row>
    <row r="48" spans="1:5" ht="12.75">
      <c r="A48" s="12" t="s">
        <v>1</v>
      </c>
      <c r="B48" s="13" t="s">
        <v>44</v>
      </c>
      <c r="C48" s="13" t="s">
        <v>2</v>
      </c>
      <c r="D48" s="12" t="s">
        <v>45</v>
      </c>
      <c r="E48" s="13" t="s">
        <v>46</v>
      </c>
    </row>
    <row r="49" spans="1:5" ht="12.75">
      <c r="A49" s="13">
        <v>1</v>
      </c>
      <c r="B49" s="19" t="s">
        <v>85</v>
      </c>
      <c r="C49" s="13" t="s">
        <v>55</v>
      </c>
      <c r="D49" s="12" t="s">
        <v>86</v>
      </c>
      <c r="E49" s="13">
        <v>2276.67</v>
      </c>
    </row>
    <row r="50" spans="1:5" ht="12.75">
      <c r="A50" s="13">
        <v>2</v>
      </c>
      <c r="B50" s="19" t="s">
        <v>63</v>
      </c>
      <c r="C50" s="13" t="s">
        <v>55</v>
      </c>
      <c r="D50" s="12"/>
      <c r="E50" s="13">
        <v>120.73</v>
      </c>
    </row>
    <row r="51" spans="1:5" ht="12.75">
      <c r="A51" s="13">
        <v>3</v>
      </c>
      <c r="B51" s="12" t="s">
        <v>87</v>
      </c>
      <c r="C51" s="13" t="s">
        <v>55</v>
      </c>
      <c r="D51" s="12" t="s">
        <v>88</v>
      </c>
      <c r="E51" s="13">
        <v>1497.89</v>
      </c>
    </row>
    <row r="52" spans="1:5" ht="12.75">
      <c r="A52" s="9"/>
      <c r="B52" s="9"/>
      <c r="C52" s="9"/>
      <c r="D52" s="21"/>
      <c r="E52" s="9"/>
    </row>
    <row r="53" spans="1:5" ht="12.75">
      <c r="A53" s="9"/>
      <c r="B53" s="9"/>
      <c r="C53" s="9"/>
      <c r="D53" s="21"/>
      <c r="E53" s="9"/>
    </row>
    <row r="54" spans="1:5" ht="12.75">
      <c r="A54" s="9"/>
      <c r="B54" s="9"/>
      <c r="C54" s="9"/>
      <c r="D54" s="21"/>
      <c r="E54" s="9"/>
    </row>
    <row r="55" spans="1:5" ht="12.75">
      <c r="A55" s="9"/>
      <c r="B55" s="9"/>
      <c r="C55" s="9"/>
      <c r="D55" s="21"/>
      <c r="E55" s="9"/>
    </row>
    <row r="56" spans="1:5" ht="12.75">
      <c r="A56" s="9"/>
      <c r="B56" s="9"/>
      <c r="C56" s="9"/>
      <c r="D56" s="21"/>
      <c r="E56" s="9"/>
    </row>
  </sheetData>
  <sheetProtection selectLockedCells="1" selectUnlockedCells="1"/>
  <mergeCells count="12">
    <mergeCell ref="A1:E1"/>
    <mergeCell ref="A4:E4"/>
    <mergeCell ref="A8:E8"/>
    <mergeCell ref="A14:E14"/>
    <mergeCell ref="A19:E19"/>
    <mergeCell ref="A23:E23"/>
    <mergeCell ref="A29:E29"/>
    <mergeCell ref="A32:E32"/>
    <mergeCell ref="A35:E35"/>
    <mergeCell ref="A39:E39"/>
    <mergeCell ref="A43:E43"/>
    <mergeCell ref="A47:E4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2018-01-23T13:43:42Z</cp:lastPrinted>
  <dcterms:modified xsi:type="dcterms:W3CDTF">2018-04-01T10:35:24Z</dcterms:modified>
  <cp:category/>
  <cp:version/>
  <cp:contentType/>
  <cp:contentStatus/>
  <cp:revision>215</cp:revision>
</cp:coreProperties>
</file>